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frojas\Desktop\"/>
    </mc:Choice>
  </mc:AlternateContent>
  <bookViews>
    <workbookView xWindow="0" yWindow="0" windowWidth="28800" windowHeight="12435"/>
  </bookViews>
  <sheets>
    <sheet name="Anexo No. 4.1 - Cant. de obra" sheetId="1" r:id="rId1"/>
  </sheets>
  <definedNames>
    <definedName name="_xlnm.Print_Titles" localSheetId="0">'Anexo No. 4.1 - Cant. de obra'!$9:$10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49" i="1" s="1"/>
  <c r="F50" i="1" l="1"/>
  <c r="D7" i="1"/>
  <c r="F51" i="1"/>
  <c r="F53" i="1" s="1"/>
  <c r="F52" i="1"/>
  <c r="F54" i="1" s="1"/>
  <c r="F55" i="1" l="1"/>
  <c r="F7" i="1"/>
  <c r="E7" i="1"/>
</calcChain>
</file>

<file path=xl/sharedStrings.xml><?xml version="1.0" encoding="utf-8"?>
<sst xmlns="http://schemas.openxmlformats.org/spreadsheetml/2006/main" count="113" uniqueCount="82">
  <si>
    <r>
      <t xml:space="preserve">   </t>
    </r>
    <r>
      <rPr>
        <b/>
        <sz val="11"/>
        <rFont val="Century Gothic"/>
        <family val="2"/>
      </rPr>
      <t>Tipo de proyecto: Adecuación</t>
    </r>
  </si>
  <si>
    <r>
      <t xml:space="preserve">   </t>
    </r>
    <r>
      <rPr>
        <b/>
        <sz val="11"/>
        <rFont val="Century Gothic"/>
        <family val="2"/>
      </rPr>
      <t>Uso: Institucional - Salud</t>
    </r>
  </si>
  <si>
    <r>
      <t xml:space="preserve">   </t>
    </r>
    <r>
      <rPr>
        <b/>
        <sz val="11"/>
        <rFont val="Century Gothic"/>
        <family val="2"/>
      </rPr>
      <t>Área a intervenir:</t>
    </r>
    <r>
      <rPr>
        <sz val="11"/>
        <rFont val="Century Gothic"/>
        <family val="2"/>
      </rPr>
      <t xml:space="preserve"> </t>
    </r>
    <r>
      <rPr>
        <b/>
        <sz val="11"/>
        <rFont val="Century Gothic"/>
        <family val="2"/>
      </rPr>
      <t>ERU SANJUAN DE DIOS</t>
    </r>
  </si>
  <si>
    <r>
      <t xml:space="preserve">   </t>
    </r>
    <r>
      <rPr>
        <b/>
        <sz val="11"/>
        <rFont val="Century Gothic"/>
        <family val="2"/>
      </rPr>
      <t>Proyecto: INC CENTRO DE PREVENCION Y DETECCION TEMPRANA</t>
    </r>
  </si>
  <si>
    <r>
      <t xml:space="preserve">   </t>
    </r>
    <r>
      <rPr>
        <b/>
        <sz val="11"/>
        <rFont val="Century Gothic"/>
        <family val="2"/>
      </rPr>
      <t>Edificio:</t>
    </r>
    <r>
      <rPr>
        <sz val="11"/>
        <rFont val="Century Gothic"/>
        <family val="2"/>
      </rPr>
      <t xml:space="preserve"> </t>
    </r>
    <r>
      <rPr>
        <b/>
        <sz val="11"/>
        <rFont val="Century Gothic"/>
        <family val="2"/>
      </rPr>
      <t>SAN JUAN DE DIOS</t>
    </r>
    <r>
      <rPr>
        <sz val="11"/>
        <rFont val="Century Gothic"/>
        <family val="2"/>
      </rPr>
      <t xml:space="preserve">        </t>
    </r>
    <r>
      <rPr>
        <b/>
        <sz val="11"/>
        <rFont val="Century Gothic"/>
        <family val="2"/>
      </rPr>
      <t>Fecha:</t>
    </r>
    <r>
      <rPr>
        <sz val="11"/>
        <rFont val="Century Gothic"/>
        <family val="2"/>
      </rPr>
      <t xml:space="preserve"> </t>
    </r>
  </si>
  <si>
    <t>AREA                 APROX.</t>
  </si>
  <si>
    <t>COSTO DIRECTOS E INDIRECTOS</t>
  </si>
  <si>
    <t>AIU</t>
  </si>
  <si>
    <t>COSTO TOTAL</t>
  </si>
  <si>
    <t>ANEXO No. 4.1 CANTIDADES DE OBRA
CANTIDADES DE OBRA ADECUACIÓN GENERAL DE LOS ESPACIOS FÍSICOS DEL CENTRO DE PREVENCIÓN Y DETECCIÓN TEMPRANA DEL CÁNCER, SEDE SAN JUAN DE DIOS, DE ACUERDO CON LA NORMATIVIDAD VIGENTE, RESOLUCIONES 2003 DE 2014 DEL MINISTERIO DE SALUD Y PROTECCION SOCIAL, RESOLUCIÓN 1441 DE 2013  Y RESOLUCIÓN 4445 DE 1996 Y DEMÁS NORMAS CONCORDANTES</t>
  </si>
  <si>
    <t>ITEM</t>
  </si>
  <si>
    <t>ACTIVIDAD</t>
  </si>
  <si>
    <t>UNIDAD</t>
  </si>
  <si>
    <t>CANTIDAD</t>
  </si>
  <si>
    <t>VALOR UNITARIO</t>
  </si>
  <si>
    <t>ADECUACIONES INTERNAS</t>
  </si>
  <si>
    <t>1.1</t>
  </si>
  <si>
    <t>Demolición de muro de antepecho en bloque altura 1mt (incluye cargue y retiro de escombro)</t>
  </si>
  <si>
    <t>m2</t>
  </si>
  <si>
    <t>1.2</t>
  </si>
  <si>
    <t>Suministro e instalación de muros en súper board con estructura metálica base 7, macillado y acabado en pintura 100% impermeable.</t>
  </si>
  <si>
    <t>1.3</t>
  </si>
  <si>
    <t>ml</t>
  </si>
  <si>
    <t>1.4</t>
  </si>
  <si>
    <t>Suministro e instalación de muros en súper board con estructura metálica base 12, macillado y acabado en pintura 100% impermeable.</t>
  </si>
  <si>
    <t>1.5</t>
  </si>
  <si>
    <t>Suministro e instalación de remates para piso en áreas de demolición de muros, con baldosín de granito gris pulido y brillado.</t>
  </si>
  <si>
    <t>1.6</t>
  </si>
  <si>
    <t>Pintura en esmalte ecológico para techos</t>
  </si>
  <si>
    <t>M2</t>
  </si>
  <si>
    <t>1.7</t>
  </si>
  <si>
    <t>Pintura epódica para muros, incluye resanes</t>
  </si>
  <si>
    <t>1.8</t>
  </si>
  <si>
    <t>Suministro e instalación de sócalo media caña para piso en PVC</t>
  </si>
  <si>
    <t>CARPINTERIA METALICA</t>
  </si>
  <si>
    <t>2.1</t>
  </si>
  <si>
    <t>Suministro e instalación de ventanearía de PVC color blanco 2,00  x 1,5, con dintel superior en rejilla de ventilación de 40 cms de alto. Vidrio 4 mm. Área Bodega contigua al consultorio 6.</t>
  </si>
  <si>
    <t>und</t>
  </si>
  <si>
    <t>2.2</t>
  </si>
  <si>
    <t>Suministro e instalación de ventanearía de PVC color blanco 0,90  x 1,5, con dintel superior en rejilla de ventilación de 40 cms de alto. Vidrio 4 mm. Área bodega contigua al consultorio 8</t>
  </si>
  <si>
    <t>2.3</t>
  </si>
  <si>
    <t>Suministro e instalación de ventanearía de PVC color blanco 5,00  x 1,5, con. Vidrio 4 mm. Área sala de conferencias.</t>
  </si>
  <si>
    <t>2.4</t>
  </si>
  <si>
    <t>Suministro e instalación de ventanearía de PVC color blanco 2,45  x 1,5, con. Vidrio 4 mm área de facturación.</t>
  </si>
  <si>
    <t>2.5</t>
  </si>
  <si>
    <t>Suministro e instalación de ventanearía de PVC color blanco1,60  x 1,20, con. Vidrio 4 mm área de Psicología y Facturación.</t>
  </si>
  <si>
    <t>2.6</t>
  </si>
  <si>
    <t>Suministro e instalación de división de vidrio templado de 1,50 x 2,50 de 10 mm con fijaciones a piso y techo en accesorios de acero inoxidable y película sand blasting en una franja de 1,50 mts de ancho. En Área de consultorios.</t>
  </si>
  <si>
    <t>2.7</t>
  </si>
  <si>
    <t>Suministro e instalación de puerta en vidrio templado de 10mm doble nave de 90 cms, con sócalo de aluminio superior e inferior y bisagra hidráulica de piso marca sppedy y manijon horizontal de acero inoxidable de 80 cms y doble chapa de seguridad en sócalo.</t>
  </si>
  <si>
    <t>2.8</t>
  </si>
  <si>
    <t>Suministro e instalación de puerta en aluminio y vidrio de 6mm de 1,00 mts, con marco de aluminio. y chapa de perilla tipo orbit color plata.</t>
  </si>
  <si>
    <t>2.9</t>
  </si>
  <si>
    <t>Suministro e instalación de puerta en aluminio y vidrio de 6mm de 0,80 cms, con marco de aluminio. y chapa de perilla tipo orbit color plata.</t>
  </si>
  <si>
    <t>2.10</t>
  </si>
  <si>
    <t>Suministro e instalación de puerta en madera entamborada 0,70 cms, pintadas en color blanco pintura impermeable con marco de aluminio y chapa de perilla tipo orbit color plata.</t>
  </si>
  <si>
    <t>2.11</t>
  </si>
  <si>
    <t>Suministro e instalación de mueble en acero inoxidable quirúrgico 304 y poceta de lavado de 1,70 x 0,70 x 0,60, con grifería manos libres</t>
  </si>
  <si>
    <t>2.12</t>
  </si>
  <si>
    <t>PINTURA Y DEMARCACION</t>
  </si>
  <si>
    <t>Demarcación de parqueaderos con pintura reflectiva color amarillo</t>
  </si>
  <si>
    <t>Demarcación de parqueaderos discapacitados con pintura reflectiva color blanco y azul.</t>
  </si>
  <si>
    <t>Suministro e instalación de señalización en acrílico y dos dilatadores en aluminio y letras en vinilo según diseño.</t>
  </si>
  <si>
    <t>INSTALACIONES ELECTRICAS</t>
  </si>
  <si>
    <t>Suministro e instalación de detectores infrarrojos de movimiento para encendido de iluminación en áreas.</t>
  </si>
  <si>
    <t>OTRAS OBRAS</t>
  </si>
  <si>
    <t>Siministro e instalacion de punto doble de voz y datos</t>
  </si>
  <si>
    <t>unidad</t>
  </si>
  <si>
    <t>Suministro e instalacion de punto eléctrico regulado</t>
  </si>
  <si>
    <t>Suministro e instalacion de punto eléctrico normal</t>
  </si>
  <si>
    <t>Suministro e instalación enchape ceramico blanco para muro 20x20 (Incluye pega y boquilla)</t>
  </si>
  <si>
    <t>Suministro e instalación enchape ceramico blanco antideslizante para piso 30x30 (Incluye pega y boquilla)</t>
  </si>
  <si>
    <t>Suministro e instalacion de griferia de accionar libre para lavamanos consultorios (Incluye punto eléctrico)</t>
  </si>
  <si>
    <t>Suministro e instalacion de herrajes de soporte en acero inoxidable para discapacitados en  sanitarios</t>
  </si>
  <si>
    <t>SUBTOTAL</t>
  </si>
  <si>
    <t>TOTAL COSTOS DIRECTOS</t>
  </si>
  <si>
    <t>ADMINISTRACION 12%</t>
  </si>
  <si>
    <t>IMPREVISTOS 5%</t>
  </si>
  <si>
    <t>UTILIDAD 5%</t>
  </si>
  <si>
    <t>TOTAL COSTOS INDIRECTOS</t>
  </si>
  <si>
    <t>I.V.A sobre utilidad  19%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</si>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</sst>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0.0"/>
  </numFmts>
  <fonts count="7" x14ac:knownFonts="1">
    <font>
      <sz val="10"/>
      <name val="Arial"/>
    </font>
    <font>
      <sz val="10"/>
      <name val="Arial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4" fontId="2" fillId="0" borderId="12" xfId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164" fontId="2" fillId="0" borderId="18" xfId="1" applyFont="1" applyBorder="1" applyAlignment="1">
      <alignment horizontal="center" vertical="center"/>
    </xf>
    <xf numFmtId="164" fontId="2" fillId="0" borderId="19" xfId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3" xfId="1" applyFont="1" applyBorder="1" applyAlignment="1">
      <alignment horizontal="center" vertical="center"/>
    </xf>
    <xf numFmtId="164" fontId="3" fillId="0" borderId="8" xfId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/>
    </xf>
    <xf numFmtId="164" fontId="3" fillId="0" borderId="3" xfId="1" applyFont="1" applyBorder="1" applyAlignment="1">
      <alignment vertical="center"/>
    </xf>
    <xf numFmtId="164" fontId="3" fillId="0" borderId="8" xfId="1" applyFont="1" applyBorder="1" applyAlignment="1">
      <alignment vertical="center"/>
    </xf>
    <xf numFmtId="165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164" fontId="3" fillId="0" borderId="18" xfId="1" applyFont="1" applyBorder="1" applyAlignment="1">
      <alignment vertical="center"/>
    </xf>
    <xf numFmtId="164" fontId="3" fillId="0" borderId="19" xfId="1" applyFont="1" applyBorder="1" applyAlignment="1">
      <alignment vertical="center"/>
    </xf>
    <xf numFmtId="165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/>
    </xf>
    <xf numFmtId="164" fontId="3" fillId="0" borderId="21" xfId="1" applyFont="1" applyBorder="1" applyAlignment="1">
      <alignment vertical="center"/>
    </xf>
    <xf numFmtId="164" fontId="3" fillId="0" borderId="22" xfId="1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right" vertical="center"/>
    </xf>
    <xf numFmtId="164" fontId="3" fillId="0" borderId="23" xfId="1" applyFont="1" applyBorder="1" applyAlignment="1">
      <alignment vertical="center"/>
    </xf>
    <xf numFmtId="164" fontId="3" fillId="0" borderId="24" xfId="1" applyFont="1" applyBorder="1" applyAlignment="1">
      <alignment vertical="center"/>
    </xf>
    <xf numFmtId="164" fontId="2" fillId="0" borderId="26" xfId="1" applyFont="1" applyBorder="1" applyAlignment="1">
      <alignment horizontal="center" vertical="center"/>
    </xf>
    <xf numFmtId="164" fontId="2" fillId="0" borderId="8" xfId="1" applyFont="1" applyBorder="1" applyAlignment="1">
      <alignment horizontal="center" vertical="center"/>
    </xf>
    <xf numFmtId="43" fontId="2" fillId="0" borderId="11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1" applyFont="1" applyAlignment="1">
      <alignment horizontal="center" vertical="center"/>
    </xf>
    <xf numFmtId="164" fontId="3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6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200026</xdr:rowOff>
    </xdr:from>
    <xdr:to>
      <xdr:col>1</xdr:col>
      <xdr:colOff>2933701</xdr:colOff>
      <xdr:row>6</xdr:row>
      <xdr:rowOff>9526</xdr:rowOff>
    </xdr:to>
    <xdr:pic>
      <xdr:nvPicPr>
        <xdr:cNvPr id="2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0026"/>
          <a:ext cx="2924176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12</xdr:row>
      <xdr:rowOff>419100</xdr:rowOff>
    </xdr:to>
    <xdr:sp macro="" textlink="">
      <xdr:nvSpPr>
        <xdr:cNvPr id="3" name="AutoShape 56" descr="Resultado de imagen para fibra de polipropileno para amarre"/>
        <xdr:cNvSpPr>
          <a:spLocks noChangeAspect="1" noChangeArrowheads="1"/>
        </xdr:cNvSpPr>
      </xdr:nvSpPr>
      <xdr:spPr bwMode="auto">
        <a:xfrm>
          <a:off x="7848600" y="4286250"/>
          <a:ext cx="304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123825</xdr:rowOff>
    </xdr:to>
    <xdr:sp macro="" textlink="">
      <xdr:nvSpPr>
        <xdr:cNvPr id="4" name="AutoShape 56" descr="Resultado de imagen para fibra de polipropileno para amarre"/>
        <xdr:cNvSpPr>
          <a:spLocks noChangeAspect="1" noChangeArrowheads="1"/>
        </xdr:cNvSpPr>
      </xdr:nvSpPr>
      <xdr:spPr bwMode="auto">
        <a:xfrm>
          <a:off x="7848600" y="21478875"/>
          <a:ext cx="304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11</xdr:row>
      <xdr:rowOff>304800</xdr:rowOff>
    </xdr:to>
    <xdr:sp macro="" textlink="">
      <xdr:nvSpPr>
        <xdr:cNvPr id="5" name="AutoShape 56" descr="Resultado de imagen para fibra de polipropileno para amarre"/>
        <xdr:cNvSpPr>
          <a:spLocks noChangeAspect="1" noChangeArrowheads="1"/>
        </xdr:cNvSpPr>
      </xdr:nvSpPr>
      <xdr:spPr bwMode="auto">
        <a:xfrm>
          <a:off x="7848600" y="428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123825</xdr:rowOff>
    </xdr:to>
    <xdr:sp macro="" textlink="">
      <xdr:nvSpPr>
        <xdr:cNvPr id="6" name="AutoShape 56" descr="Resultado de imagen para fibra de polipropileno para amarre"/>
        <xdr:cNvSpPr>
          <a:spLocks noChangeAspect="1" noChangeArrowheads="1"/>
        </xdr:cNvSpPr>
      </xdr:nvSpPr>
      <xdr:spPr bwMode="auto">
        <a:xfrm>
          <a:off x="7848600" y="21478875"/>
          <a:ext cx="304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Normal="100" workbookViewId="0">
      <selection activeCell="Q6" sqref="Q6"/>
    </sheetView>
  </sheetViews>
  <sheetFormatPr baseColWidth="10" defaultRowHeight="16.5" x14ac:dyDescent="0.2"/>
  <cols>
    <col min="1" max="1" width="5.7109375" style="40" customWidth="1"/>
    <col min="2" max="2" width="53.85546875" style="1" customWidth="1"/>
    <col min="3" max="3" width="9.5703125" style="1" customWidth="1"/>
    <col min="4" max="4" width="14.5703125" style="42" customWidth="1"/>
    <col min="5" max="5" width="15.28515625" style="42" bestFit="1" customWidth="1"/>
    <col min="6" max="6" width="18.7109375" style="43" customWidth="1"/>
    <col min="7" max="16384" width="11.42578125" style="1"/>
  </cols>
  <sheetData>
    <row r="1" spans="1:6" ht="28.5" customHeight="1" x14ac:dyDescent="0.2">
      <c r="A1" s="61"/>
      <c r="B1" s="62"/>
      <c r="C1" s="68" t="s">
        <v>0</v>
      </c>
      <c r="D1" s="68"/>
      <c r="E1" s="68"/>
      <c r="F1" s="68"/>
    </row>
    <row r="2" spans="1:6" ht="23.25" customHeight="1" x14ac:dyDescent="0.2">
      <c r="A2" s="63"/>
      <c r="B2" s="64"/>
      <c r="C2" s="68" t="s">
        <v>1</v>
      </c>
      <c r="D2" s="68"/>
      <c r="E2" s="68"/>
      <c r="F2" s="68"/>
    </row>
    <row r="3" spans="1:6" x14ac:dyDescent="0.2">
      <c r="A3" s="63"/>
      <c r="B3" s="64"/>
      <c r="C3" s="68" t="s">
        <v>2</v>
      </c>
      <c r="D3" s="68"/>
      <c r="E3" s="68"/>
      <c r="F3" s="68"/>
    </row>
    <row r="4" spans="1:6" x14ac:dyDescent="0.2">
      <c r="A4" s="63"/>
      <c r="B4" s="64"/>
      <c r="C4" s="69" t="s">
        <v>3</v>
      </c>
      <c r="D4" s="70"/>
      <c r="E4" s="70"/>
      <c r="F4" s="71"/>
    </row>
    <row r="5" spans="1:6" ht="32.25" customHeight="1" x14ac:dyDescent="0.2">
      <c r="A5" s="63"/>
      <c r="B5" s="64"/>
      <c r="C5" s="72" t="s">
        <v>4</v>
      </c>
      <c r="D5" s="73"/>
      <c r="E5" s="73"/>
      <c r="F5" s="74"/>
    </row>
    <row r="6" spans="1:6" ht="43.5" thickBot="1" x14ac:dyDescent="0.25">
      <c r="A6" s="63"/>
      <c r="B6" s="65"/>
      <c r="C6" s="2" t="s">
        <v>5</v>
      </c>
      <c r="D6" s="3" t="s">
        <v>6</v>
      </c>
      <c r="E6" s="3" t="s">
        <v>7</v>
      </c>
      <c r="F6" s="3" t="s">
        <v>8</v>
      </c>
    </row>
    <row r="7" spans="1:6" ht="20.25" customHeight="1" thickBot="1" x14ac:dyDescent="0.25">
      <c r="A7" s="66"/>
      <c r="B7" s="67"/>
      <c r="C7" s="4">
        <v>1340</v>
      </c>
      <c r="D7" s="5">
        <f>F49</f>
        <v>0</v>
      </c>
      <c r="E7" s="5">
        <f>F50+F51+F52</f>
        <v>0</v>
      </c>
      <c r="F7" s="5">
        <f>F53</f>
        <v>0</v>
      </c>
    </row>
    <row r="8" spans="1:6" ht="99" customHeight="1" thickBot="1" x14ac:dyDescent="0.25">
      <c r="A8" s="52" t="s">
        <v>9</v>
      </c>
      <c r="B8" s="53"/>
      <c r="C8" s="53"/>
      <c r="D8" s="53"/>
      <c r="E8" s="53"/>
      <c r="F8" s="54"/>
    </row>
    <row r="9" spans="1:6" ht="26.25" customHeight="1" x14ac:dyDescent="0.2">
      <c r="A9" s="55" t="s">
        <v>10</v>
      </c>
      <c r="B9" s="57" t="s">
        <v>11</v>
      </c>
      <c r="C9" s="57" t="s">
        <v>12</v>
      </c>
      <c r="D9" s="59" t="s">
        <v>13</v>
      </c>
      <c r="E9" s="59" t="s">
        <v>14</v>
      </c>
      <c r="F9" s="59" t="s">
        <v>8</v>
      </c>
    </row>
    <row r="10" spans="1:6" ht="14.25" customHeight="1" thickBot="1" x14ac:dyDescent="0.25">
      <c r="A10" s="56"/>
      <c r="B10" s="58"/>
      <c r="C10" s="58"/>
      <c r="D10" s="60"/>
      <c r="E10" s="60"/>
      <c r="F10" s="60"/>
    </row>
    <row r="11" spans="1:6" ht="17.25" thickBot="1" x14ac:dyDescent="0.25">
      <c r="A11" s="6">
        <v>1</v>
      </c>
      <c r="B11" s="7" t="s">
        <v>15</v>
      </c>
      <c r="C11" s="7"/>
      <c r="D11" s="8"/>
      <c r="E11" s="8"/>
      <c r="F11" s="9"/>
    </row>
    <row r="12" spans="1:6" ht="33" x14ac:dyDescent="0.2">
      <c r="A12" s="10" t="s">
        <v>16</v>
      </c>
      <c r="B12" s="11" t="s">
        <v>17</v>
      </c>
      <c r="C12" s="12" t="s">
        <v>18</v>
      </c>
      <c r="D12" s="13">
        <v>10.8</v>
      </c>
      <c r="E12" s="13"/>
      <c r="F12" s="14"/>
    </row>
    <row r="13" spans="1:6" ht="49.5" x14ac:dyDescent="0.2">
      <c r="A13" s="10" t="s">
        <v>19</v>
      </c>
      <c r="B13" s="15" t="s">
        <v>20</v>
      </c>
      <c r="C13" s="16" t="s">
        <v>18</v>
      </c>
      <c r="D13" s="17">
        <v>146.13999999999999</v>
      </c>
      <c r="E13" s="18"/>
      <c r="F13" s="19"/>
    </row>
    <row r="14" spans="1:6" ht="49.5" x14ac:dyDescent="0.2">
      <c r="A14" s="10" t="s">
        <v>21</v>
      </c>
      <c r="B14" s="15" t="s">
        <v>20</v>
      </c>
      <c r="C14" s="16" t="s">
        <v>22</v>
      </c>
      <c r="D14" s="17">
        <v>7</v>
      </c>
      <c r="E14" s="18"/>
      <c r="F14" s="19"/>
    </row>
    <row r="15" spans="1:6" ht="49.5" x14ac:dyDescent="0.2">
      <c r="A15" s="10" t="s">
        <v>23</v>
      </c>
      <c r="B15" s="15" t="s">
        <v>24</v>
      </c>
      <c r="C15" s="16" t="s">
        <v>22</v>
      </c>
      <c r="D15" s="17">
        <v>3.5</v>
      </c>
      <c r="E15" s="18"/>
      <c r="F15" s="19"/>
    </row>
    <row r="16" spans="1:6" ht="49.5" x14ac:dyDescent="0.2">
      <c r="A16" s="10" t="s">
        <v>25</v>
      </c>
      <c r="B16" s="15" t="s">
        <v>26</v>
      </c>
      <c r="C16" s="16" t="s">
        <v>22</v>
      </c>
      <c r="D16" s="17">
        <v>9.92</v>
      </c>
      <c r="E16" s="18"/>
      <c r="F16" s="19"/>
    </row>
    <row r="17" spans="1:6" ht="21.75" customHeight="1" x14ac:dyDescent="0.2">
      <c r="A17" s="10" t="s">
        <v>27</v>
      </c>
      <c r="B17" s="15" t="s">
        <v>28</v>
      </c>
      <c r="C17" s="16" t="s">
        <v>29</v>
      </c>
      <c r="D17" s="17">
        <v>650</v>
      </c>
      <c r="E17" s="18"/>
      <c r="F17" s="19"/>
    </row>
    <row r="18" spans="1:6" ht="23.25" customHeight="1" x14ac:dyDescent="0.2">
      <c r="A18" s="10" t="s">
        <v>30</v>
      </c>
      <c r="B18" s="15" t="s">
        <v>31</v>
      </c>
      <c r="C18" s="16" t="s">
        <v>29</v>
      </c>
      <c r="D18" s="17">
        <v>350</v>
      </c>
      <c r="E18" s="18"/>
      <c r="F18" s="19"/>
    </row>
    <row r="19" spans="1:6" ht="37.5" customHeight="1" thickBot="1" x14ac:dyDescent="0.25">
      <c r="A19" s="10" t="s">
        <v>32</v>
      </c>
      <c r="B19" s="15" t="s">
        <v>33</v>
      </c>
      <c r="C19" s="16" t="s">
        <v>22</v>
      </c>
      <c r="D19" s="17">
        <v>117.7</v>
      </c>
      <c r="E19" s="18"/>
      <c r="F19" s="19"/>
    </row>
    <row r="20" spans="1:6" ht="17.25" thickBot="1" x14ac:dyDescent="0.25">
      <c r="A20" s="6">
        <v>2</v>
      </c>
      <c r="B20" s="7" t="s">
        <v>34</v>
      </c>
      <c r="C20" s="7"/>
      <c r="D20" s="8"/>
      <c r="E20" s="8"/>
      <c r="F20" s="9"/>
    </row>
    <row r="21" spans="1:6" ht="66" x14ac:dyDescent="0.2">
      <c r="A21" s="10" t="s">
        <v>35</v>
      </c>
      <c r="B21" s="15" t="s">
        <v>36</v>
      </c>
      <c r="C21" s="16" t="s">
        <v>37</v>
      </c>
      <c r="D21" s="17">
        <v>1</v>
      </c>
      <c r="E21" s="18"/>
      <c r="F21" s="19"/>
    </row>
    <row r="22" spans="1:6" ht="66" x14ac:dyDescent="0.2">
      <c r="A22" s="10" t="s">
        <v>38</v>
      </c>
      <c r="B22" s="15" t="s">
        <v>39</v>
      </c>
      <c r="C22" s="16" t="s">
        <v>37</v>
      </c>
      <c r="D22" s="17">
        <v>1</v>
      </c>
      <c r="E22" s="18"/>
      <c r="F22" s="19"/>
    </row>
    <row r="23" spans="1:6" ht="49.5" x14ac:dyDescent="0.2">
      <c r="A23" s="10" t="s">
        <v>40</v>
      </c>
      <c r="B23" s="15" t="s">
        <v>41</v>
      </c>
      <c r="C23" s="16" t="s">
        <v>37</v>
      </c>
      <c r="D23" s="17">
        <v>1</v>
      </c>
      <c r="E23" s="18"/>
      <c r="F23" s="19"/>
    </row>
    <row r="24" spans="1:6" ht="49.5" x14ac:dyDescent="0.2">
      <c r="A24" s="10" t="s">
        <v>42</v>
      </c>
      <c r="B24" s="15" t="s">
        <v>43</v>
      </c>
      <c r="C24" s="16" t="s">
        <v>37</v>
      </c>
      <c r="D24" s="17">
        <v>1</v>
      </c>
      <c r="E24" s="18"/>
      <c r="F24" s="19"/>
    </row>
    <row r="25" spans="1:6" ht="49.5" x14ac:dyDescent="0.2">
      <c r="A25" s="10" t="s">
        <v>44</v>
      </c>
      <c r="B25" s="15" t="s">
        <v>45</v>
      </c>
      <c r="C25" s="16" t="s">
        <v>37</v>
      </c>
      <c r="D25" s="17">
        <v>2</v>
      </c>
      <c r="E25" s="18"/>
      <c r="F25" s="19"/>
    </row>
    <row r="26" spans="1:6" ht="104.25" customHeight="1" x14ac:dyDescent="0.2">
      <c r="A26" s="10" t="s">
        <v>46</v>
      </c>
      <c r="B26" s="15" t="s">
        <v>47</v>
      </c>
      <c r="C26" s="16" t="s">
        <v>37</v>
      </c>
      <c r="D26" s="17">
        <v>8</v>
      </c>
      <c r="E26" s="18"/>
      <c r="F26" s="19"/>
    </row>
    <row r="27" spans="1:6" ht="104.25" customHeight="1" x14ac:dyDescent="0.2">
      <c r="A27" s="10" t="s">
        <v>48</v>
      </c>
      <c r="B27" s="15" t="s">
        <v>49</v>
      </c>
      <c r="C27" s="16" t="s">
        <v>37</v>
      </c>
      <c r="D27" s="17">
        <v>2</v>
      </c>
      <c r="E27" s="18"/>
      <c r="F27" s="19"/>
    </row>
    <row r="28" spans="1:6" ht="49.5" x14ac:dyDescent="0.2">
      <c r="A28" s="10" t="s">
        <v>50</v>
      </c>
      <c r="B28" s="15" t="s">
        <v>51</v>
      </c>
      <c r="C28" s="16" t="s">
        <v>37</v>
      </c>
      <c r="D28" s="17">
        <v>10</v>
      </c>
      <c r="E28" s="18"/>
      <c r="F28" s="19"/>
    </row>
    <row r="29" spans="1:6" ht="49.5" x14ac:dyDescent="0.2">
      <c r="A29" s="10" t="s">
        <v>52</v>
      </c>
      <c r="B29" s="15" t="s">
        <v>53</v>
      </c>
      <c r="C29" s="16" t="s">
        <v>37</v>
      </c>
      <c r="D29" s="17">
        <v>3</v>
      </c>
      <c r="E29" s="18"/>
      <c r="F29" s="19"/>
    </row>
    <row r="30" spans="1:6" ht="66" x14ac:dyDescent="0.2">
      <c r="A30" s="10" t="s">
        <v>54</v>
      </c>
      <c r="B30" s="15" t="s">
        <v>55</v>
      </c>
      <c r="C30" s="16" t="s">
        <v>37</v>
      </c>
      <c r="D30" s="17">
        <v>1</v>
      </c>
      <c r="E30" s="18"/>
      <c r="F30" s="19"/>
    </row>
    <row r="31" spans="1:6" ht="49.5" x14ac:dyDescent="0.2">
      <c r="A31" s="10" t="s">
        <v>56</v>
      </c>
      <c r="B31" s="15" t="s">
        <v>57</v>
      </c>
      <c r="C31" s="16" t="s">
        <v>22</v>
      </c>
      <c r="D31" s="17">
        <v>1.7</v>
      </c>
      <c r="E31" s="18"/>
      <c r="F31" s="19"/>
    </row>
    <row r="32" spans="1:6" ht="50.25" thickBot="1" x14ac:dyDescent="0.25">
      <c r="A32" s="10" t="s">
        <v>58</v>
      </c>
      <c r="B32" s="15" t="s">
        <v>57</v>
      </c>
      <c r="C32" s="16" t="s">
        <v>22</v>
      </c>
      <c r="D32" s="17">
        <v>1.7</v>
      </c>
      <c r="E32" s="18"/>
      <c r="F32" s="19"/>
    </row>
    <row r="33" spans="1:6" ht="17.25" thickBot="1" x14ac:dyDescent="0.25">
      <c r="A33" s="6">
        <v>3</v>
      </c>
      <c r="B33" s="7" t="s">
        <v>59</v>
      </c>
      <c r="C33" s="7"/>
      <c r="D33" s="8"/>
      <c r="E33" s="8"/>
      <c r="F33" s="9"/>
    </row>
    <row r="34" spans="1:6" ht="50.25" customHeight="1" x14ac:dyDescent="0.2">
      <c r="A34" s="10">
        <v>3.1</v>
      </c>
      <c r="B34" s="15" t="s">
        <v>60</v>
      </c>
      <c r="C34" s="16" t="s">
        <v>37</v>
      </c>
      <c r="D34" s="17">
        <v>165</v>
      </c>
      <c r="E34" s="18"/>
      <c r="F34" s="19"/>
    </row>
    <row r="35" spans="1:6" ht="56.25" customHeight="1" x14ac:dyDescent="0.2">
      <c r="A35" s="10">
        <v>3.2</v>
      </c>
      <c r="B35" s="15" t="s">
        <v>61</v>
      </c>
      <c r="C35" s="16" t="s">
        <v>37</v>
      </c>
      <c r="D35" s="17">
        <v>275</v>
      </c>
      <c r="E35" s="18"/>
      <c r="F35" s="19"/>
    </row>
    <row r="36" spans="1:6" ht="60.75" customHeight="1" thickBot="1" x14ac:dyDescent="0.25">
      <c r="A36" s="10">
        <v>3.3</v>
      </c>
      <c r="B36" s="15" t="s">
        <v>62</v>
      </c>
      <c r="C36" s="16" t="s">
        <v>37</v>
      </c>
      <c r="D36" s="17">
        <v>50</v>
      </c>
      <c r="E36" s="18"/>
      <c r="F36" s="19"/>
    </row>
    <row r="37" spans="1:6" ht="17.25" thickBot="1" x14ac:dyDescent="0.25">
      <c r="A37" s="6">
        <v>4</v>
      </c>
      <c r="B37" s="7" t="s">
        <v>63</v>
      </c>
      <c r="C37" s="7"/>
      <c r="D37" s="8"/>
      <c r="E37" s="8"/>
      <c r="F37" s="9"/>
    </row>
    <row r="38" spans="1:6" ht="50.25" thickBot="1" x14ac:dyDescent="0.25">
      <c r="A38" s="20">
        <v>4.0999999999999996</v>
      </c>
      <c r="B38" s="21" t="s">
        <v>64</v>
      </c>
      <c r="C38" s="22" t="s">
        <v>37</v>
      </c>
      <c r="D38" s="23">
        <v>30</v>
      </c>
      <c r="E38" s="24"/>
      <c r="F38" s="25"/>
    </row>
    <row r="39" spans="1:6" ht="17.25" thickBot="1" x14ac:dyDescent="0.25">
      <c r="A39" s="6">
        <v>5</v>
      </c>
      <c r="B39" s="7" t="s">
        <v>65</v>
      </c>
      <c r="C39" s="7"/>
      <c r="D39" s="8"/>
      <c r="E39" s="8"/>
      <c r="F39" s="9"/>
    </row>
    <row r="40" spans="1:6" ht="56.25" customHeight="1" x14ac:dyDescent="0.2">
      <c r="A40" s="26">
        <v>5.0999999999999996</v>
      </c>
      <c r="B40" s="27" t="s">
        <v>57</v>
      </c>
      <c r="C40" s="28" t="s">
        <v>22</v>
      </c>
      <c r="D40" s="29">
        <v>2.23</v>
      </c>
      <c r="E40" s="30"/>
      <c r="F40" s="31"/>
    </row>
    <row r="41" spans="1:6" ht="40.5" customHeight="1" x14ac:dyDescent="0.2">
      <c r="A41" s="10">
        <v>5.2</v>
      </c>
      <c r="B41" s="15" t="s">
        <v>66</v>
      </c>
      <c r="C41" s="16" t="s">
        <v>67</v>
      </c>
      <c r="D41" s="17">
        <v>20</v>
      </c>
      <c r="E41" s="18"/>
      <c r="F41" s="19"/>
    </row>
    <row r="42" spans="1:6" ht="34.5" customHeight="1" x14ac:dyDescent="0.2">
      <c r="A42" s="10">
        <v>5.3</v>
      </c>
      <c r="B42" s="15" t="s">
        <v>68</v>
      </c>
      <c r="C42" s="16" t="s">
        <v>67</v>
      </c>
      <c r="D42" s="17">
        <v>20</v>
      </c>
      <c r="E42" s="18"/>
      <c r="F42" s="19"/>
    </row>
    <row r="43" spans="1:6" ht="24.75" customHeight="1" x14ac:dyDescent="0.2">
      <c r="A43" s="10">
        <v>5.4</v>
      </c>
      <c r="B43" s="15" t="s">
        <v>69</v>
      </c>
      <c r="C43" s="16" t="s">
        <v>67</v>
      </c>
      <c r="D43" s="17">
        <v>20</v>
      </c>
      <c r="E43" s="18"/>
      <c r="F43" s="19"/>
    </row>
    <row r="44" spans="1:6" ht="39.75" customHeight="1" x14ac:dyDescent="0.2">
      <c r="A44" s="10">
        <v>5.5</v>
      </c>
      <c r="B44" s="15" t="s">
        <v>70</v>
      </c>
      <c r="C44" s="16" t="s">
        <v>18</v>
      </c>
      <c r="D44" s="17">
        <v>17.600000000000001</v>
      </c>
      <c r="E44" s="18"/>
      <c r="F44" s="19"/>
    </row>
    <row r="45" spans="1:6" ht="55.5" customHeight="1" x14ac:dyDescent="0.2">
      <c r="A45" s="10">
        <v>5.6</v>
      </c>
      <c r="B45" s="15" t="s">
        <v>71</v>
      </c>
      <c r="C45" s="16" t="s">
        <v>18</v>
      </c>
      <c r="D45" s="17">
        <v>3.89</v>
      </c>
      <c r="E45" s="18"/>
      <c r="F45" s="19"/>
    </row>
    <row r="46" spans="1:6" ht="49.5" x14ac:dyDescent="0.2">
      <c r="A46" s="10">
        <v>5.7</v>
      </c>
      <c r="B46" s="15" t="s">
        <v>72</v>
      </c>
      <c r="C46" s="16" t="s">
        <v>37</v>
      </c>
      <c r="D46" s="17">
        <v>9</v>
      </c>
      <c r="E46" s="18"/>
      <c r="F46" s="19"/>
    </row>
    <row r="47" spans="1:6" ht="50.25" thickBot="1" x14ac:dyDescent="0.25">
      <c r="A47" s="10">
        <v>5.8</v>
      </c>
      <c r="B47" s="32" t="s">
        <v>73</v>
      </c>
      <c r="C47" s="33" t="s">
        <v>37</v>
      </c>
      <c r="D47" s="34">
        <v>6</v>
      </c>
      <c r="E47" s="35"/>
      <c r="F47" s="36"/>
    </row>
    <row r="48" spans="1:6" x14ac:dyDescent="0.2">
      <c r="A48" s="45"/>
      <c r="B48" s="48" t="s">
        <v>74</v>
      </c>
      <c r="C48" s="48"/>
      <c r="D48" s="48"/>
      <c r="E48" s="48"/>
      <c r="F48" s="37">
        <f>SUM(F12:F47)</f>
        <v>0</v>
      </c>
    </row>
    <row r="49" spans="1:6" x14ac:dyDescent="0.2">
      <c r="A49" s="46"/>
      <c r="B49" s="49" t="s">
        <v>75</v>
      </c>
      <c r="C49" s="49"/>
      <c r="D49" s="49"/>
      <c r="E49" s="49"/>
      <c r="F49" s="38">
        <f>F48</f>
        <v>0</v>
      </c>
    </row>
    <row r="50" spans="1:6" x14ac:dyDescent="0.2">
      <c r="A50" s="46"/>
      <c r="B50" s="49" t="s">
        <v>76</v>
      </c>
      <c r="C50" s="49"/>
      <c r="D50" s="49"/>
      <c r="E50" s="49"/>
      <c r="F50" s="14">
        <f>F49*0.12</f>
        <v>0</v>
      </c>
    </row>
    <row r="51" spans="1:6" x14ac:dyDescent="0.2">
      <c r="A51" s="46"/>
      <c r="B51" s="49" t="s">
        <v>77</v>
      </c>
      <c r="C51" s="49"/>
      <c r="D51" s="49"/>
      <c r="E51" s="49"/>
      <c r="F51" s="14">
        <f>F49*0.05</f>
        <v>0</v>
      </c>
    </row>
    <row r="52" spans="1:6" x14ac:dyDescent="0.2">
      <c r="A52" s="46"/>
      <c r="B52" s="49" t="s">
        <v>78</v>
      </c>
      <c r="C52" s="49"/>
      <c r="D52" s="49"/>
      <c r="E52" s="49"/>
      <c r="F52" s="14">
        <f>F49*0.05</f>
        <v>0</v>
      </c>
    </row>
    <row r="53" spans="1:6" x14ac:dyDescent="0.2">
      <c r="A53" s="46"/>
      <c r="B53" s="50" t="s">
        <v>79</v>
      </c>
      <c r="C53" s="50"/>
      <c r="D53" s="50"/>
      <c r="E53" s="50"/>
      <c r="F53" s="38">
        <f>F49+F50+F51+F52</f>
        <v>0</v>
      </c>
    </row>
    <row r="54" spans="1:6" x14ac:dyDescent="0.2">
      <c r="A54" s="46"/>
      <c r="B54" s="49" t="s">
        <v>80</v>
      </c>
      <c r="C54" s="49"/>
      <c r="D54" s="49"/>
      <c r="E54" s="49"/>
      <c r="F54" s="38">
        <f>F52*19%</f>
        <v>0</v>
      </c>
    </row>
    <row r="55" spans="1:6" ht="21.75" customHeight="1" thickBot="1" x14ac:dyDescent="0.25">
      <c r="A55" s="47"/>
      <c r="B55" s="51" t="s">
        <v>81</v>
      </c>
      <c r="C55" s="51"/>
      <c r="D55" s="51"/>
      <c r="E55" s="51"/>
      <c r="F55" s="39">
        <f>F53+F54</f>
        <v>0</v>
      </c>
    </row>
    <row r="56" spans="1:6" x14ac:dyDescent="0.2">
      <c r="A56" s="44"/>
      <c r="B56" s="44"/>
      <c r="C56" s="44"/>
      <c r="D56" s="44"/>
      <c r="E56" s="44"/>
      <c r="F56" s="44"/>
    </row>
    <row r="63" spans="1:6" x14ac:dyDescent="0.2">
      <c r="B63" s="41"/>
    </row>
  </sheetData>
  <mergeCells count="23">
    <mergeCell ref="A1:B7"/>
    <mergeCell ref="C1:F1"/>
    <mergeCell ref="C2:F2"/>
    <mergeCell ref="C3:F3"/>
    <mergeCell ref="C4:F4"/>
    <mergeCell ref="C5:F5"/>
    <mergeCell ref="A8:F8"/>
    <mergeCell ref="A9:A10"/>
    <mergeCell ref="B9:B10"/>
    <mergeCell ref="C9:C10"/>
    <mergeCell ref="D9:D10"/>
    <mergeCell ref="E9:E10"/>
    <mergeCell ref="F9:F10"/>
    <mergeCell ref="A56:F56"/>
    <mergeCell ref="A48:A55"/>
    <mergeCell ref="B48:E48"/>
    <mergeCell ref="B49:E49"/>
    <mergeCell ref="B50:E50"/>
    <mergeCell ref="B51:E51"/>
    <mergeCell ref="B52:E52"/>
    <mergeCell ref="B53:E53"/>
    <mergeCell ref="B54:E54"/>
    <mergeCell ref="B55:E55"/>
  </mergeCells>
  <pageMargins left="1.1299999999999999" right="0.4" top="0.28000000000000003" bottom="0.17" header="0.31496062992125984" footer="0.31496062992125984"/>
  <pageSetup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4.1 - Cant. de obra</vt:lpstr>
      <vt:lpstr>'Anexo No. 4.1 - Cant. de obra'!Títulos_a_imprimir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Rojas Espinosa</dc:creator>
  <cp:lastModifiedBy>Diego Fernando Rojas Espinosa</cp:lastModifiedBy>
  <dcterms:created xsi:type="dcterms:W3CDTF">2017-09-05T19:18:40Z</dcterms:created>
  <dcterms:modified xsi:type="dcterms:W3CDTF">2017-09-05T19:23:38Z</dcterms:modified>
</cp:coreProperties>
</file>